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a Jha\IMPORTANT\CERC\CERC (Standards of Perf of inter-State trann licen) Regul, 2012\Web site\Financial year 2018-19\Aug to October\ER\"/>
    </mc:Choice>
  </mc:AlternateContent>
  <xr:revisionPtr revIDLastSave="0" documentId="13_ncr:1_{6507308C-CFC2-4C20-B0EB-16FE9ABA32C2}" xr6:coauthVersionLast="38" xr6:coauthVersionMax="38" xr10:uidLastSave="{00000000-0000-0000-0000-000000000000}"/>
  <bookViews>
    <workbookView xWindow="0" yWindow="0" windowWidth="20490" windowHeight="6945" activeTab="1" xr2:uid="{0C6C8F36-FCCE-4296-8126-8C5570DF555B}"/>
  </bookViews>
  <sheets>
    <sheet name="Powerlinks ERTS Oct'18 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13" i="2"/>
  <c r="C12" i="2"/>
  <c r="C11" i="2"/>
  <c r="C10" i="2"/>
  <c r="C9" i="2"/>
  <c r="C8" i="2"/>
  <c r="C7" i="2"/>
  <c r="J16" i="1" l="1"/>
  <c r="I16" i="1"/>
  <c r="H16" i="1"/>
  <c r="G16" i="1"/>
  <c r="F16" i="1"/>
  <c r="E16" i="1"/>
  <c r="D16" i="1"/>
  <c r="C16" i="1"/>
  <c r="O14" i="1"/>
  <c r="N14" i="1"/>
  <c r="M14" i="1"/>
  <c r="L14" i="1"/>
  <c r="K14" i="1"/>
  <c r="O13" i="1"/>
  <c r="N13" i="1"/>
  <c r="M13" i="1"/>
  <c r="P13" i="1" s="1"/>
  <c r="Q13" i="1" s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L16" i="1" s="1"/>
  <c r="K10" i="1"/>
  <c r="O9" i="1"/>
  <c r="P9" i="1" s="1"/>
  <c r="Q9" i="1" s="1"/>
  <c r="N9" i="1"/>
  <c r="M9" i="1"/>
  <c r="O8" i="1"/>
  <c r="N8" i="1"/>
  <c r="M8" i="1"/>
  <c r="O7" i="1"/>
  <c r="N7" i="1"/>
  <c r="M7" i="1"/>
  <c r="M16" i="1" l="1"/>
  <c r="P12" i="1"/>
  <c r="Q12" i="1" s="1"/>
  <c r="P8" i="1"/>
  <c r="Q8" i="1" s="1"/>
  <c r="P11" i="1"/>
  <c r="Q11" i="1" s="1"/>
  <c r="O16" i="1"/>
  <c r="K16" i="1"/>
  <c r="P10" i="1"/>
  <c r="Q10" i="1" s="1"/>
  <c r="P14" i="1"/>
  <c r="Q14" i="1" s="1"/>
  <c r="P7" i="1"/>
  <c r="Q7" i="1" l="1"/>
  <c r="Q16" i="1" s="1"/>
  <c r="P16" i="1"/>
  <c r="C19" i="1" s="1"/>
  <c r="C20" i="1" s="1"/>
</calcChain>
</file>

<file path=xl/sharedStrings.xml><?xml version="1.0" encoding="utf-8"?>
<sst xmlns="http://schemas.openxmlformats.org/spreadsheetml/2006/main" count="51" uniqueCount="33">
  <si>
    <t>OCTOBER</t>
  </si>
  <si>
    <t>Availability Calculation for the month of  October' 18 for Powerlink Lines in ER</t>
  </si>
  <si>
    <t>Element Name</t>
  </si>
  <si>
    <t>Attributable to PL</t>
  </si>
  <si>
    <t>Attributable to Others</t>
  </si>
  <si>
    <t>Act of God/Grid Incident</t>
  </si>
  <si>
    <t>Outage Under the Category of Deemed available</t>
  </si>
  <si>
    <t>Total Outage</t>
  </si>
  <si>
    <t>Ti</t>
  </si>
  <si>
    <t>TNAi</t>
  </si>
  <si>
    <t>Wi (SIL*Ckt Km)</t>
  </si>
  <si>
    <t>Wi(Ti-TNAi)/Ti</t>
  </si>
  <si>
    <t>100*Wi(Ti-TNAi)/(Ti*Wi)</t>
  </si>
  <si>
    <t>Hrs</t>
  </si>
  <si>
    <t>Mins</t>
  </si>
  <si>
    <t>Min</t>
  </si>
  <si>
    <t>400 KV NSLG-KSNE-I</t>
  </si>
  <si>
    <t>400 KV NSLG-KSNE- II</t>
  </si>
  <si>
    <t>400 KV KSNE-NPRN-I</t>
  </si>
  <si>
    <t>400 KV KSNE-NPRN-II</t>
  </si>
  <si>
    <t>400 KV NPRN-MUZ-I</t>
  </si>
  <si>
    <t>400 KV NPRN-MUZ-II</t>
  </si>
  <si>
    <t>220 KV MUZ-KANTI-I</t>
  </si>
  <si>
    <t>220 KV MUZ-KANTI-II</t>
  </si>
  <si>
    <t>Availability</t>
  </si>
  <si>
    <t>%</t>
  </si>
  <si>
    <t>AVAILABILITY INDEX FOR AUGUST -2018</t>
  </si>
  <si>
    <t>a.         Intra-regional element - ER</t>
  </si>
  <si>
    <t>S.NO.</t>
  </si>
  <si>
    <t>ELEMENT NAME</t>
  </si>
  <si>
    <t>ELEMENT WISE AVAILABILITY ACHIEVED</t>
  </si>
  <si>
    <t>TARGET AVAILABILITY AS PER SOP</t>
  </si>
  <si>
    <t>TRANSMISSION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</si>
</sst>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2" fontId="6" fillId="0" borderId="1" xfId="0" applyNumberFormat="1" applyFont="1" applyFill="1" applyBorder="1"/>
    <xf numFmtId="165" fontId="6" fillId="0" borderId="1" xfId="0" applyNumberFormat="1" applyFont="1" applyFill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4" fillId="0" borderId="1" xfId="0" applyFont="1" applyFill="1" applyBorder="1"/>
    <xf numFmtId="165" fontId="4" fillId="0" borderId="1" xfId="0" applyNumberFormat="1" applyFont="1" applyFill="1" applyBorder="1"/>
    <xf numFmtId="0" fontId="7" fillId="0" borderId="0" xfId="0" applyFont="1"/>
    <xf numFmtId="0" fontId="5" fillId="0" borderId="4" xfId="0" applyFont="1" applyFill="1" applyBorder="1"/>
    <xf numFmtId="0" fontId="6" fillId="0" borderId="0" xfId="0" applyFont="1"/>
    <xf numFmtId="166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1" fontId="10" fillId="0" borderId="0" xfId="1" applyNumberFormat="1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0" fontId="11" fillId="0" borderId="1" xfId="3" applyNumberFormat="1" applyFont="1" applyBorder="1"/>
    <xf numFmtId="9" fontId="11" fillId="0" borderId="1" xfId="0" applyNumberFormat="1" applyFont="1" applyBorder="1"/>
  </cellXfs>
  <cellStyles count="4">
    <cellStyle name="Normal" xfId="0" builtinId="0"/>
    <cellStyle name="Normal 2" xfId="2" xr:uid="{D39481E9-5159-47BC-8D15-3CBC051A0127}"/>
    <cellStyle name="Normal_powerlink_avl(1) - ER" xfId="1" xr:uid="{823AF631-E48E-4557-A885-4FC452075EEA}"/>
    <cellStyle name="Percent 2 2" xfId="3" xr:uid="{4D8552B9-7C13-411F-A6FD-CA64F0749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82FB-3C02-4A1E-ACC5-00D3CB45F5EB}">
  <sheetPr>
    <tabColor rgb="FF00B050"/>
  </sheetPr>
  <dimension ref="A1:Q25"/>
  <sheetViews>
    <sheetView zoomScaleNormal="100" workbookViewId="0">
      <selection activeCell="C5" sqref="C5:D5"/>
    </sheetView>
  </sheetViews>
  <sheetFormatPr defaultRowHeight="15" x14ac:dyDescent="0.25"/>
  <cols>
    <col min="1" max="1" width="4" style="4" customWidth="1"/>
    <col min="2" max="2" width="25.7109375" customWidth="1"/>
    <col min="3" max="3" width="10.28515625" customWidth="1"/>
    <col min="9" max="9" width="9.5703125" customWidth="1"/>
    <col min="11" max="12" width="0" hidden="1" customWidth="1"/>
    <col min="15" max="15" width="10.7109375" customWidth="1"/>
    <col min="16" max="16" width="13.28515625" customWidth="1"/>
    <col min="17" max="17" width="12.42578125" customWidth="1"/>
    <col min="20" max="20" width="12.140625" customWidth="1"/>
    <col min="21" max="21" width="21" customWidth="1"/>
    <col min="34" max="34" width="10.7109375" customWidth="1"/>
    <col min="35" max="35" width="9.140625" customWidth="1"/>
    <col min="257" max="257" width="4" customWidth="1"/>
    <col min="258" max="258" width="25.7109375" customWidth="1"/>
    <col min="259" max="259" width="10.28515625" customWidth="1"/>
    <col min="265" max="265" width="9.5703125" customWidth="1"/>
    <col min="267" max="268" width="0" hidden="1" customWidth="1"/>
    <col min="271" max="271" width="10.7109375" customWidth="1"/>
    <col min="272" max="272" width="13.28515625" customWidth="1"/>
    <col min="273" max="273" width="12.42578125" customWidth="1"/>
    <col min="276" max="276" width="12.140625" customWidth="1"/>
    <col min="277" max="277" width="21" customWidth="1"/>
    <col min="290" max="290" width="10.7109375" customWidth="1"/>
    <col min="513" max="513" width="4" customWidth="1"/>
    <col min="514" max="514" width="25.7109375" customWidth="1"/>
    <col min="515" max="515" width="10.28515625" customWidth="1"/>
    <col min="521" max="521" width="9.5703125" customWidth="1"/>
    <col min="523" max="524" width="0" hidden="1" customWidth="1"/>
    <col min="527" max="527" width="10.7109375" customWidth="1"/>
    <col min="528" max="528" width="13.28515625" customWidth="1"/>
    <col min="529" max="529" width="12.42578125" customWidth="1"/>
    <col min="532" max="532" width="12.140625" customWidth="1"/>
    <col min="533" max="533" width="21" customWidth="1"/>
    <col min="546" max="546" width="10.7109375" customWidth="1"/>
    <col min="769" max="769" width="4" customWidth="1"/>
    <col min="770" max="770" width="25.7109375" customWidth="1"/>
    <col min="771" max="771" width="10.28515625" customWidth="1"/>
    <col min="777" max="777" width="9.5703125" customWidth="1"/>
    <col min="779" max="780" width="0" hidden="1" customWidth="1"/>
    <col min="783" max="783" width="10.7109375" customWidth="1"/>
    <col min="784" max="784" width="13.28515625" customWidth="1"/>
    <col min="785" max="785" width="12.42578125" customWidth="1"/>
    <col min="788" max="788" width="12.140625" customWidth="1"/>
    <col min="789" max="789" width="21" customWidth="1"/>
    <col min="802" max="802" width="10.7109375" customWidth="1"/>
    <col min="1025" max="1025" width="4" customWidth="1"/>
    <col min="1026" max="1026" width="25.7109375" customWidth="1"/>
    <col min="1027" max="1027" width="10.28515625" customWidth="1"/>
    <col min="1033" max="1033" width="9.5703125" customWidth="1"/>
    <col min="1035" max="1036" width="0" hidden="1" customWidth="1"/>
    <col min="1039" max="1039" width="10.7109375" customWidth="1"/>
    <col min="1040" max="1040" width="13.28515625" customWidth="1"/>
    <col min="1041" max="1041" width="12.42578125" customWidth="1"/>
    <col min="1044" max="1044" width="12.140625" customWidth="1"/>
    <col min="1045" max="1045" width="21" customWidth="1"/>
    <col min="1058" max="1058" width="10.7109375" customWidth="1"/>
    <col min="1281" max="1281" width="4" customWidth="1"/>
    <col min="1282" max="1282" width="25.7109375" customWidth="1"/>
    <col min="1283" max="1283" width="10.28515625" customWidth="1"/>
    <col min="1289" max="1289" width="9.5703125" customWidth="1"/>
    <col min="1291" max="1292" width="0" hidden="1" customWidth="1"/>
    <col min="1295" max="1295" width="10.7109375" customWidth="1"/>
    <col min="1296" max="1296" width="13.28515625" customWidth="1"/>
    <col min="1297" max="1297" width="12.42578125" customWidth="1"/>
    <col min="1300" max="1300" width="12.140625" customWidth="1"/>
    <col min="1301" max="1301" width="21" customWidth="1"/>
    <col min="1314" max="1314" width="10.7109375" customWidth="1"/>
    <col min="1537" max="1537" width="4" customWidth="1"/>
    <col min="1538" max="1538" width="25.7109375" customWidth="1"/>
    <col min="1539" max="1539" width="10.28515625" customWidth="1"/>
    <col min="1545" max="1545" width="9.5703125" customWidth="1"/>
    <col min="1547" max="1548" width="0" hidden="1" customWidth="1"/>
    <col min="1551" max="1551" width="10.7109375" customWidth="1"/>
    <col min="1552" max="1552" width="13.28515625" customWidth="1"/>
    <col min="1553" max="1553" width="12.42578125" customWidth="1"/>
    <col min="1556" max="1556" width="12.140625" customWidth="1"/>
    <col min="1557" max="1557" width="21" customWidth="1"/>
    <col min="1570" max="1570" width="10.7109375" customWidth="1"/>
    <col min="1793" max="1793" width="4" customWidth="1"/>
    <col min="1794" max="1794" width="25.7109375" customWidth="1"/>
    <col min="1795" max="1795" width="10.28515625" customWidth="1"/>
    <col min="1801" max="1801" width="9.5703125" customWidth="1"/>
    <col min="1803" max="1804" width="0" hidden="1" customWidth="1"/>
    <col min="1807" max="1807" width="10.7109375" customWidth="1"/>
    <col min="1808" max="1808" width="13.28515625" customWidth="1"/>
    <col min="1809" max="1809" width="12.42578125" customWidth="1"/>
    <col min="1812" max="1812" width="12.140625" customWidth="1"/>
    <col min="1813" max="1813" width="21" customWidth="1"/>
    <col min="1826" max="1826" width="10.7109375" customWidth="1"/>
    <col min="2049" max="2049" width="4" customWidth="1"/>
    <col min="2050" max="2050" width="25.7109375" customWidth="1"/>
    <col min="2051" max="2051" width="10.28515625" customWidth="1"/>
    <col min="2057" max="2057" width="9.5703125" customWidth="1"/>
    <col min="2059" max="2060" width="0" hidden="1" customWidth="1"/>
    <col min="2063" max="2063" width="10.7109375" customWidth="1"/>
    <col min="2064" max="2064" width="13.28515625" customWidth="1"/>
    <col min="2065" max="2065" width="12.42578125" customWidth="1"/>
    <col min="2068" max="2068" width="12.140625" customWidth="1"/>
    <col min="2069" max="2069" width="21" customWidth="1"/>
    <col min="2082" max="2082" width="10.7109375" customWidth="1"/>
    <col min="2305" max="2305" width="4" customWidth="1"/>
    <col min="2306" max="2306" width="25.7109375" customWidth="1"/>
    <col min="2307" max="2307" width="10.28515625" customWidth="1"/>
    <col min="2313" max="2313" width="9.5703125" customWidth="1"/>
    <col min="2315" max="2316" width="0" hidden="1" customWidth="1"/>
    <col min="2319" max="2319" width="10.7109375" customWidth="1"/>
    <col min="2320" max="2320" width="13.28515625" customWidth="1"/>
    <col min="2321" max="2321" width="12.42578125" customWidth="1"/>
    <col min="2324" max="2324" width="12.140625" customWidth="1"/>
    <col min="2325" max="2325" width="21" customWidth="1"/>
    <col min="2338" max="2338" width="10.7109375" customWidth="1"/>
    <col min="2561" max="2561" width="4" customWidth="1"/>
    <col min="2562" max="2562" width="25.7109375" customWidth="1"/>
    <col min="2563" max="2563" width="10.28515625" customWidth="1"/>
    <col min="2569" max="2569" width="9.5703125" customWidth="1"/>
    <col min="2571" max="2572" width="0" hidden="1" customWidth="1"/>
    <col min="2575" max="2575" width="10.7109375" customWidth="1"/>
    <col min="2576" max="2576" width="13.28515625" customWidth="1"/>
    <col min="2577" max="2577" width="12.42578125" customWidth="1"/>
    <col min="2580" max="2580" width="12.140625" customWidth="1"/>
    <col min="2581" max="2581" width="21" customWidth="1"/>
    <col min="2594" max="2594" width="10.7109375" customWidth="1"/>
    <col min="2817" max="2817" width="4" customWidth="1"/>
    <col min="2818" max="2818" width="25.7109375" customWidth="1"/>
    <col min="2819" max="2819" width="10.28515625" customWidth="1"/>
    <col min="2825" max="2825" width="9.5703125" customWidth="1"/>
    <col min="2827" max="2828" width="0" hidden="1" customWidth="1"/>
    <col min="2831" max="2831" width="10.7109375" customWidth="1"/>
    <col min="2832" max="2832" width="13.28515625" customWidth="1"/>
    <col min="2833" max="2833" width="12.42578125" customWidth="1"/>
    <col min="2836" max="2836" width="12.140625" customWidth="1"/>
    <col min="2837" max="2837" width="21" customWidth="1"/>
    <col min="2850" max="2850" width="10.7109375" customWidth="1"/>
    <col min="3073" max="3073" width="4" customWidth="1"/>
    <col min="3074" max="3074" width="25.7109375" customWidth="1"/>
    <col min="3075" max="3075" width="10.28515625" customWidth="1"/>
    <col min="3081" max="3081" width="9.5703125" customWidth="1"/>
    <col min="3083" max="3084" width="0" hidden="1" customWidth="1"/>
    <col min="3087" max="3087" width="10.7109375" customWidth="1"/>
    <col min="3088" max="3088" width="13.28515625" customWidth="1"/>
    <col min="3089" max="3089" width="12.42578125" customWidth="1"/>
    <col min="3092" max="3092" width="12.140625" customWidth="1"/>
    <col min="3093" max="3093" width="21" customWidth="1"/>
    <col min="3106" max="3106" width="10.7109375" customWidth="1"/>
    <col min="3329" max="3329" width="4" customWidth="1"/>
    <col min="3330" max="3330" width="25.7109375" customWidth="1"/>
    <col min="3331" max="3331" width="10.28515625" customWidth="1"/>
    <col min="3337" max="3337" width="9.5703125" customWidth="1"/>
    <col min="3339" max="3340" width="0" hidden="1" customWidth="1"/>
    <col min="3343" max="3343" width="10.7109375" customWidth="1"/>
    <col min="3344" max="3344" width="13.28515625" customWidth="1"/>
    <col min="3345" max="3345" width="12.42578125" customWidth="1"/>
    <col min="3348" max="3348" width="12.140625" customWidth="1"/>
    <col min="3349" max="3349" width="21" customWidth="1"/>
    <col min="3362" max="3362" width="10.7109375" customWidth="1"/>
    <col min="3585" max="3585" width="4" customWidth="1"/>
    <col min="3586" max="3586" width="25.7109375" customWidth="1"/>
    <col min="3587" max="3587" width="10.28515625" customWidth="1"/>
    <col min="3593" max="3593" width="9.5703125" customWidth="1"/>
    <col min="3595" max="3596" width="0" hidden="1" customWidth="1"/>
    <col min="3599" max="3599" width="10.7109375" customWidth="1"/>
    <col min="3600" max="3600" width="13.28515625" customWidth="1"/>
    <col min="3601" max="3601" width="12.42578125" customWidth="1"/>
    <col min="3604" max="3604" width="12.140625" customWidth="1"/>
    <col min="3605" max="3605" width="21" customWidth="1"/>
    <col min="3618" max="3618" width="10.7109375" customWidth="1"/>
    <col min="3841" max="3841" width="4" customWidth="1"/>
    <col min="3842" max="3842" width="25.7109375" customWidth="1"/>
    <col min="3843" max="3843" width="10.28515625" customWidth="1"/>
    <col min="3849" max="3849" width="9.5703125" customWidth="1"/>
    <col min="3851" max="3852" width="0" hidden="1" customWidth="1"/>
    <col min="3855" max="3855" width="10.7109375" customWidth="1"/>
    <col min="3856" max="3856" width="13.28515625" customWidth="1"/>
    <col min="3857" max="3857" width="12.42578125" customWidth="1"/>
    <col min="3860" max="3860" width="12.140625" customWidth="1"/>
    <col min="3861" max="3861" width="21" customWidth="1"/>
    <col min="3874" max="3874" width="10.7109375" customWidth="1"/>
    <col min="4097" max="4097" width="4" customWidth="1"/>
    <col min="4098" max="4098" width="25.7109375" customWidth="1"/>
    <col min="4099" max="4099" width="10.28515625" customWidth="1"/>
    <col min="4105" max="4105" width="9.5703125" customWidth="1"/>
    <col min="4107" max="4108" width="0" hidden="1" customWidth="1"/>
    <col min="4111" max="4111" width="10.7109375" customWidth="1"/>
    <col min="4112" max="4112" width="13.28515625" customWidth="1"/>
    <col min="4113" max="4113" width="12.42578125" customWidth="1"/>
    <col min="4116" max="4116" width="12.140625" customWidth="1"/>
    <col min="4117" max="4117" width="21" customWidth="1"/>
    <col min="4130" max="4130" width="10.7109375" customWidth="1"/>
    <col min="4353" max="4353" width="4" customWidth="1"/>
    <col min="4354" max="4354" width="25.7109375" customWidth="1"/>
    <col min="4355" max="4355" width="10.28515625" customWidth="1"/>
    <col min="4361" max="4361" width="9.5703125" customWidth="1"/>
    <col min="4363" max="4364" width="0" hidden="1" customWidth="1"/>
    <col min="4367" max="4367" width="10.7109375" customWidth="1"/>
    <col min="4368" max="4368" width="13.28515625" customWidth="1"/>
    <col min="4369" max="4369" width="12.42578125" customWidth="1"/>
    <col min="4372" max="4372" width="12.140625" customWidth="1"/>
    <col min="4373" max="4373" width="21" customWidth="1"/>
    <col min="4386" max="4386" width="10.7109375" customWidth="1"/>
    <col min="4609" max="4609" width="4" customWidth="1"/>
    <col min="4610" max="4610" width="25.7109375" customWidth="1"/>
    <col min="4611" max="4611" width="10.28515625" customWidth="1"/>
    <col min="4617" max="4617" width="9.5703125" customWidth="1"/>
    <col min="4619" max="4620" width="0" hidden="1" customWidth="1"/>
    <col min="4623" max="4623" width="10.7109375" customWidth="1"/>
    <col min="4624" max="4624" width="13.28515625" customWidth="1"/>
    <col min="4625" max="4625" width="12.42578125" customWidth="1"/>
    <col min="4628" max="4628" width="12.140625" customWidth="1"/>
    <col min="4629" max="4629" width="21" customWidth="1"/>
    <col min="4642" max="4642" width="10.7109375" customWidth="1"/>
    <col min="4865" max="4865" width="4" customWidth="1"/>
    <col min="4866" max="4866" width="25.7109375" customWidth="1"/>
    <col min="4867" max="4867" width="10.28515625" customWidth="1"/>
    <col min="4873" max="4873" width="9.5703125" customWidth="1"/>
    <col min="4875" max="4876" width="0" hidden="1" customWidth="1"/>
    <col min="4879" max="4879" width="10.7109375" customWidth="1"/>
    <col min="4880" max="4880" width="13.28515625" customWidth="1"/>
    <col min="4881" max="4881" width="12.42578125" customWidth="1"/>
    <col min="4884" max="4884" width="12.140625" customWidth="1"/>
    <col min="4885" max="4885" width="21" customWidth="1"/>
    <col min="4898" max="4898" width="10.7109375" customWidth="1"/>
    <col min="5121" max="5121" width="4" customWidth="1"/>
    <col min="5122" max="5122" width="25.7109375" customWidth="1"/>
    <col min="5123" max="5123" width="10.28515625" customWidth="1"/>
    <col min="5129" max="5129" width="9.5703125" customWidth="1"/>
    <col min="5131" max="5132" width="0" hidden="1" customWidth="1"/>
    <col min="5135" max="5135" width="10.7109375" customWidth="1"/>
    <col min="5136" max="5136" width="13.28515625" customWidth="1"/>
    <col min="5137" max="5137" width="12.42578125" customWidth="1"/>
    <col min="5140" max="5140" width="12.140625" customWidth="1"/>
    <col min="5141" max="5141" width="21" customWidth="1"/>
    <col min="5154" max="5154" width="10.7109375" customWidth="1"/>
    <col min="5377" max="5377" width="4" customWidth="1"/>
    <col min="5378" max="5378" width="25.7109375" customWidth="1"/>
    <col min="5379" max="5379" width="10.28515625" customWidth="1"/>
    <col min="5385" max="5385" width="9.5703125" customWidth="1"/>
    <col min="5387" max="5388" width="0" hidden="1" customWidth="1"/>
    <col min="5391" max="5391" width="10.7109375" customWidth="1"/>
    <col min="5392" max="5392" width="13.28515625" customWidth="1"/>
    <col min="5393" max="5393" width="12.42578125" customWidth="1"/>
    <col min="5396" max="5396" width="12.140625" customWidth="1"/>
    <col min="5397" max="5397" width="21" customWidth="1"/>
    <col min="5410" max="5410" width="10.7109375" customWidth="1"/>
    <col min="5633" max="5633" width="4" customWidth="1"/>
    <col min="5634" max="5634" width="25.7109375" customWidth="1"/>
    <col min="5635" max="5635" width="10.28515625" customWidth="1"/>
    <col min="5641" max="5641" width="9.5703125" customWidth="1"/>
    <col min="5643" max="5644" width="0" hidden="1" customWidth="1"/>
    <col min="5647" max="5647" width="10.7109375" customWidth="1"/>
    <col min="5648" max="5648" width="13.28515625" customWidth="1"/>
    <col min="5649" max="5649" width="12.42578125" customWidth="1"/>
    <col min="5652" max="5652" width="12.140625" customWidth="1"/>
    <col min="5653" max="5653" width="21" customWidth="1"/>
    <col min="5666" max="5666" width="10.7109375" customWidth="1"/>
    <col min="5889" max="5889" width="4" customWidth="1"/>
    <col min="5890" max="5890" width="25.7109375" customWidth="1"/>
    <col min="5891" max="5891" width="10.28515625" customWidth="1"/>
    <col min="5897" max="5897" width="9.5703125" customWidth="1"/>
    <col min="5899" max="5900" width="0" hidden="1" customWidth="1"/>
    <col min="5903" max="5903" width="10.7109375" customWidth="1"/>
    <col min="5904" max="5904" width="13.28515625" customWidth="1"/>
    <col min="5905" max="5905" width="12.42578125" customWidth="1"/>
    <col min="5908" max="5908" width="12.140625" customWidth="1"/>
    <col min="5909" max="5909" width="21" customWidth="1"/>
    <col min="5922" max="5922" width="10.7109375" customWidth="1"/>
    <col min="6145" max="6145" width="4" customWidth="1"/>
    <col min="6146" max="6146" width="25.7109375" customWidth="1"/>
    <col min="6147" max="6147" width="10.28515625" customWidth="1"/>
    <col min="6153" max="6153" width="9.5703125" customWidth="1"/>
    <col min="6155" max="6156" width="0" hidden="1" customWidth="1"/>
    <col min="6159" max="6159" width="10.7109375" customWidth="1"/>
    <col min="6160" max="6160" width="13.28515625" customWidth="1"/>
    <col min="6161" max="6161" width="12.42578125" customWidth="1"/>
    <col min="6164" max="6164" width="12.140625" customWidth="1"/>
    <col min="6165" max="6165" width="21" customWidth="1"/>
    <col min="6178" max="6178" width="10.7109375" customWidth="1"/>
    <col min="6401" max="6401" width="4" customWidth="1"/>
    <col min="6402" max="6402" width="25.7109375" customWidth="1"/>
    <col min="6403" max="6403" width="10.28515625" customWidth="1"/>
    <col min="6409" max="6409" width="9.5703125" customWidth="1"/>
    <col min="6411" max="6412" width="0" hidden="1" customWidth="1"/>
    <col min="6415" max="6415" width="10.7109375" customWidth="1"/>
    <col min="6416" max="6416" width="13.28515625" customWidth="1"/>
    <col min="6417" max="6417" width="12.42578125" customWidth="1"/>
    <col min="6420" max="6420" width="12.140625" customWidth="1"/>
    <col min="6421" max="6421" width="21" customWidth="1"/>
    <col min="6434" max="6434" width="10.7109375" customWidth="1"/>
    <col min="6657" max="6657" width="4" customWidth="1"/>
    <col min="6658" max="6658" width="25.7109375" customWidth="1"/>
    <col min="6659" max="6659" width="10.28515625" customWidth="1"/>
    <col min="6665" max="6665" width="9.5703125" customWidth="1"/>
    <col min="6667" max="6668" width="0" hidden="1" customWidth="1"/>
    <col min="6671" max="6671" width="10.7109375" customWidth="1"/>
    <col min="6672" max="6672" width="13.28515625" customWidth="1"/>
    <col min="6673" max="6673" width="12.42578125" customWidth="1"/>
    <col min="6676" max="6676" width="12.140625" customWidth="1"/>
    <col min="6677" max="6677" width="21" customWidth="1"/>
    <col min="6690" max="6690" width="10.7109375" customWidth="1"/>
    <col min="6913" max="6913" width="4" customWidth="1"/>
    <col min="6914" max="6914" width="25.7109375" customWidth="1"/>
    <col min="6915" max="6915" width="10.28515625" customWidth="1"/>
    <col min="6921" max="6921" width="9.5703125" customWidth="1"/>
    <col min="6923" max="6924" width="0" hidden="1" customWidth="1"/>
    <col min="6927" max="6927" width="10.7109375" customWidth="1"/>
    <col min="6928" max="6928" width="13.28515625" customWidth="1"/>
    <col min="6929" max="6929" width="12.42578125" customWidth="1"/>
    <col min="6932" max="6932" width="12.140625" customWidth="1"/>
    <col min="6933" max="6933" width="21" customWidth="1"/>
    <col min="6946" max="6946" width="10.7109375" customWidth="1"/>
    <col min="7169" max="7169" width="4" customWidth="1"/>
    <col min="7170" max="7170" width="25.7109375" customWidth="1"/>
    <col min="7171" max="7171" width="10.28515625" customWidth="1"/>
    <col min="7177" max="7177" width="9.5703125" customWidth="1"/>
    <col min="7179" max="7180" width="0" hidden="1" customWidth="1"/>
    <col min="7183" max="7183" width="10.7109375" customWidth="1"/>
    <col min="7184" max="7184" width="13.28515625" customWidth="1"/>
    <col min="7185" max="7185" width="12.42578125" customWidth="1"/>
    <col min="7188" max="7188" width="12.140625" customWidth="1"/>
    <col min="7189" max="7189" width="21" customWidth="1"/>
    <col min="7202" max="7202" width="10.7109375" customWidth="1"/>
    <col min="7425" max="7425" width="4" customWidth="1"/>
    <col min="7426" max="7426" width="25.7109375" customWidth="1"/>
    <col min="7427" max="7427" width="10.28515625" customWidth="1"/>
    <col min="7433" max="7433" width="9.5703125" customWidth="1"/>
    <col min="7435" max="7436" width="0" hidden="1" customWidth="1"/>
    <col min="7439" max="7439" width="10.7109375" customWidth="1"/>
    <col min="7440" max="7440" width="13.28515625" customWidth="1"/>
    <col min="7441" max="7441" width="12.42578125" customWidth="1"/>
    <col min="7444" max="7444" width="12.140625" customWidth="1"/>
    <col min="7445" max="7445" width="21" customWidth="1"/>
    <col min="7458" max="7458" width="10.7109375" customWidth="1"/>
    <col min="7681" max="7681" width="4" customWidth="1"/>
    <col min="7682" max="7682" width="25.7109375" customWidth="1"/>
    <col min="7683" max="7683" width="10.28515625" customWidth="1"/>
    <col min="7689" max="7689" width="9.5703125" customWidth="1"/>
    <col min="7691" max="7692" width="0" hidden="1" customWidth="1"/>
    <col min="7695" max="7695" width="10.7109375" customWidth="1"/>
    <col min="7696" max="7696" width="13.28515625" customWidth="1"/>
    <col min="7697" max="7697" width="12.42578125" customWidth="1"/>
    <col min="7700" max="7700" width="12.140625" customWidth="1"/>
    <col min="7701" max="7701" width="21" customWidth="1"/>
    <col min="7714" max="7714" width="10.7109375" customWidth="1"/>
    <col min="7937" max="7937" width="4" customWidth="1"/>
    <col min="7938" max="7938" width="25.7109375" customWidth="1"/>
    <col min="7939" max="7939" width="10.28515625" customWidth="1"/>
    <col min="7945" max="7945" width="9.5703125" customWidth="1"/>
    <col min="7947" max="7948" width="0" hidden="1" customWidth="1"/>
    <col min="7951" max="7951" width="10.7109375" customWidth="1"/>
    <col min="7952" max="7952" width="13.28515625" customWidth="1"/>
    <col min="7953" max="7953" width="12.42578125" customWidth="1"/>
    <col min="7956" max="7956" width="12.140625" customWidth="1"/>
    <col min="7957" max="7957" width="21" customWidth="1"/>
    <col min="7970" max="7970" width="10.7109375" customWidth="1"/>
    <col min="8193" max="8193" width="4" customWidth="1"/>
    <col min="8194" max="8194" width="25.7109375" customWidth="1"/>
    <col min="8195" max="8195" width="10.28515625" customWidth="1"/>
    <col min="8201" max="8201" width="9.5703125" customWidth="1"/>
    <col min="8203" max="8204" width="0" hidden="1" customWidth="1"/>
    <col min="8207" max="8207" width="10.7109375" customWidth="1"/>
    <col min="8208" max="8208" width="13.28515625" customWidth="1"/>
    <col min="8209" max="8209" width="12.42578125" customWidth="1"/>
    <col min="8212" max="8212" width="12.140625" customWidth="1"/>
    <col min="8213" max="8213" width="21" customWidth="1"/>
    <col min="8226" max="8226" width="10.7109375" customWidth="1"/>
    <col min="8449" max="8449" width="4" customWidth="1"/>
    <col min="8450" max="8450" width="25.7109375" customWidth="1"/>
    <col min="8451" max="8451" width="10.28515625" customWidth="1"/>
    <col min="8457" max="8457" width="9.5703125" customWidth="1"/>
    <col min="8459" max="8460" width="0" hidden="1" customWidth="1"/>
    <col min="8463" max="8463" width="10.7109375" customWidth="1"/>
    <col min="8464" max="8464" width="13.28515625" customWidth="1"/>
    <col min="8465" max="8465" width="12.42578125" customWidth="1"/>
    <col min="8468" max="8468" width="12.140625" customWidth="1"/>
    <col min="8469" max="8469" width="21" customWidth="1"/>
    <col min="8482" max="8482" width="10.7109375" customWidth="1"/>
    <col min="8705" max="8705" width="4" customWidth="1"/>
    <col min="8706" max="8706" width="25.7109375" customWidth="1"/>
    <col min="8707" max="8707" width="10.28515625" customWidth="1"/>
    <col min="8713" max="8713" width="9.5703125" customWidth="1"/>
    <col min="8715" max="8716" width="0" hidden="1" customWidth="1"/>
    <col min="8719" max="8719" width="10.7109375" customWidth="1"/>
    <col min="8720" max="8720" width="13.28515625" customWidth="1"/>
    <col min="8721" max="8721" width="12.42578125" customWidth="1"/>
    <col min="8724" max="8724" width="12.140625" customWidth="1"/>
    <col min="8725" max="8725" width="21" customWidth="1"/>
    <col min="8738" max="8738" width="10.7109375" customWidth="1"/>
    <col min="8961" max="8961" width="4" customWidth="1"/>
    <col min="8962" max="8962" width="25.7109375" customWidth="1"/>
    <col min="8963" max="8963" width="10.28515625" customWidth="1"/>
    <col min="8969" max="8969" width="9.5703125" customWidth="1"/>
    <col min="8971" max="8972" width="0" hidden="1" customWidth="1"/>
    <col min="8975" max="8975" width="10.7109375" customWidth="1"/>
    <col min="8976" max="8976" width="13.28515625" customWidth="1"/>
    <col min="8977" max="8977" width="12.42578125" customWidth="1"/>
    <col min="8980" max="8980" width="12.140625" customWidth="1"/>
    <col min="8981" max="8981" width="21" customWidth="1"/>
    <col min="8994" max="8994" width="10.7109375" customWidth="1"/>
    <col min="9217" max="9217" width="4" customWidth="1"/>
    <col min="9218" max="9218" width="25.7109375" customWidth="1"/>
    <col min="9219" max="9219" width="10.28515625" customWidth="1"/>
    <col min="9225" max="9225" width="9.5703125" customWidth="1"/>
    <col min="9227" max="9228" width="0" hidden="1" customWidth="1"/>
    <col min="9231" max="9231" width="10.7109375" customWidth="1"/>
    <col min="9232" max="9232" width="13.28515625" customWidth="1"/>
    <col min="9233" max="9233" width="12.42578125" customWidth="1"/>
    <col min="9236" max="9236" width="12.140625" customWidth="1"/>
    <col min="9237" max="9237" width="21" customWidth="1"/>
    <col min="9250" max="9250" width="10.7109375" customWidth="1"/>
    <col min="9473" max="9473" width="4" customWidth="1"/>
    <col min="9474" max="9474" width="25.7109375" customWidth="1"/>
    <col min="9475" max="9475" width="10.28515625" customWidth="1"/>
    <col min="9481" max="9481" width="9.5703125" customWidth="1"/>
    <col min="9483" max="9484" width="0" hidden="1" customWidth="1"/>
    <col min="9487" max="9487" width="10.7109375" customWidth="1"/>
    <col min="9488" max="9488" width="13.28515625" customWidth="1"/>
    <col min="9489" max="9489" width="12.42578125" customWidth="1"/>
    <col min="9492" max="9492" width="12.140625" customWidth="1"/>
    <col min="9493" max="9493" width="21" customWidth="1"/>
    <col min="9506" max="9506" width="10.7109375" customWidth="1"/>
    <col min="9729" max="9729" width="4" customWidth="1"/>
    <col min="9730" max="9730" width="25.7109375" customWidth="1"/>
    <col min="9731" max="9731" width="10.28515625" customWidth="1"/>
    <col min="9737" max="9737" width="9.5703125" customWidth="1"/>
    <col min="9739" max="9740" width="0" hidden="1" customWidth="1"/>
    <col min="9743" max="9743" width="10.7109375" customWidth="1"/>
    <col min="9744" max="9744" width="13.28515625" customWidth="1"/>
    <col min="9745" max="9745" width="12.42578125" customWidth="1"/>
    <col min="9748" max="9748" width="12.140625" customWidth="1"/>
    <col min="9749" max="9749" width="21" customWidth="1"/>
    <col min="9762" max="9762" width="10.7109375" customWidth="1"/>
    <col min="9985" max="9985" width="4" customWidth="1"/>
    <col min="9986" max="9986" width="25.7109375" customWidth="1"/>
    <col min="9987" max="9987" width="10.28515625" customWidth="1"/>
    <col min="9993" max="9993" width="9.5703125" customWidth="1"/>
    <col min="9995" max="9996" width="0" hidden="1" customWidth="1"/>
    <col min="9999" max="9999" width="10.7109375" customWidth="1"/>
    <col min="10000" max="10000" width="13.28515625" customWidth="1"/>
    <col min="10001" max="10001" width="12.42578125" customWidth="1"/>
    <col min="10004" max="10004" width="12.140625" customWidth="1"/>
    <col min="10005" max="10005" width="21" customWidth="1"/>
    <col min="10018" max="10018" width="10.7109375" customWidth="1"/>
    <col min="10241" max="10241" width="4" customWidth="1"/>
    <col min="10242" max="10242" width="25.7109375" customWidth="1"/>
    <col min="10243" max="10243" width="10.28515625" customWidth="1"/>
    <col min="10249" max="10249" width="9.5703125" customWidth="1"/>
    <col min="10251" max="10252" width="0" hidden="1" customWidth="1"/>
    <col min="10255" max="10255" width="10.7109375" customWidth="1"/>
    <col min="10256" max="10256" width="13.28515625" customWidth="1"/>
    <col min="10257" max="10257" width="12.42578125" customWidth="1"/>
    <col min="10260" max="10260" width="12.140625" customWidth="1"/>
    <col min="10261" max="10261" width="21" customWidth="1"/>
    <col min="10274" max="10274" width="10.7109375" customWidth="1"/>
    <col min="10497" max="10497" width="4" customWidth="1"/>
    <col min="10498" max="10498" width="25.7109375" customWidth="1"/>
    <col min="10499" max="10499" width="10.28515625" customWidth="1"/>
    <col min="10505" max="10505" width="9.5703125" customWidth="1"/>
    <col min="10507" max="10508" width="0" hidden="1" customWidth="1"/>
    <col min="10511" max="10511" width="10.7109375" customWidth="1"/>
    <col min="10512" max="10512" width="13.28515625" customWidth="1"/>
    <col min="10513" max="10513" width="12.42578125" customWidth="1"/>
    <col min="10516" max="10516" width="12.140625" customWidth="1"/>
    <col min="10517" max="10517" width="21" customWidth="1"/>
    <col min="10530" max="10530" width="10.7109375" customWidth="1"/>
    <col min="10753" max="10753" width="4" customWidth="1"/>
    <col min="10754" max="10754" width="25.7109375" customWidth="1"/>
    <col min="10755" max="10755" width="10.28515625" customWidth="1"/>
    <col min="10761" max="10761" width="9.5703125" customWidth="1"/>
    <col min="10763" max="10764" width="0" hidden="1" customWidth="1"/>
    <col min="10767" max="10767" width="10.7109375" customWidth="1"/>
    <col min="10768" max="10768" width="13.28515625" customWidth="1"/>
    <col min="10769" max="10769" width="12.42578125" customWidth="1"/>
    <col min="10772" max="10772" width="12.140625" customWidth="1"/>
    <col min="10773" max="10773" width="21" customWidth="1"/>
    <col min="10786" max="10786" width="10.7109375" customWidth="1"/>
    <col min="11009" max="11009" width="4" customWidth="1"/>
    <col min="11010" max="11010" width="25.7109375" customWidth="1"/>
    <col min="11011" max="11011" width="10.28515625" customWidth="1"/>
    <col min="11017" max="11017" width="9.5703125" customWidth="1"/>
    <col min="11019" max="11020" width="0" hidden="1" customWidth="1"/>
    <col min="11023" max="11023" width="10.7109375" customWidth="1"/>
    <col min="11024" max="11024" width="13.28515625" customWidth="1"/>
    <col min="11025" max="11025" width="12.42578125" customWidth="1"/>
    <col min="11028" max="11028" width="12.140625" customWidth="1"/>
    <col min="11029" max="11029" width="21" customWidth="1"/>
    <col min="11042" max="11042" width="10.7109375" customWidth="1"/>
    <col min="11265" max="11265" width="4" customWidth="1"/>
    <col min="11266" max="11266" width="25.7109375" customWidth="1"/>
    <col min="11267" max="11267" width="10.28515625" customWidth="1"/>
    <col min="11273" max="11273" width="9.5703125" customWidth="1"/>
    <col min="11275" max="11276" width="0" hidden="1" customWidth="1"/>
    <col min="11279" max="11279" width="10.7109375" customWidth="1"/>
    <col min="11280" max="11280" width="13.28515625" customWidth="1"/>
    <col min="11281" max="11281" width="12.42578125" customWidth="1"/>
    <col min="11284" max="11284" width="12.140625" customWidth="1"/>
    <col min="11285" max="11285" width="21" customWidth="1"/>
    <col min="11298" max="11298" width="10.7109375" customWidth="1"/>
    <col min="11521" max="11521" width="4" customWidth="1"/>
    <col min="11522" max="11522" width="25.7109375" customWidth="1"/>
    <col min="11523" max="11523" width="10.28515625" customWidth="1"/>
    <col min="11529" max="11529" width="9.5703125" customWidth="1"/>
    <col min="11531" max="11532" width="0" hidden="1" customWidth="1"/>
    <col min="11535" max="11535" width="10.7109375" customWidth="1"/>
    <col min="11536" max="11536" width="13.28515625" customWidth="1"/>
    <col min="11537" max="11537" width="12.42578125" customWidth="1"/>
    <col min="11540" max="11540" width="12.140625" customWidth="1"/>
    <col min="11541" max="11541" width="21" customWidth="1"/>
    <col min="11554" max="11554" width="10.7109375" customWidth="1"/>
    <col min="11777" max="11777" width="4" customWidth="1"/>
    <col min="11778" max="11778" width="25.7109375" customWidth="1"/>
    <col min="11779" max="11779" width="10.28515625" customWidth="1"/>
    <col min="11785" max="11785" width="9.5703125" customWidth="1"/>
    <col min="11787" max="11788" width="0" hidden="1" customWidth="1"/>
    <col min="11791" max="11791" width="10.7109375" customWidth="1"/>
    <col min="11792" max="11792" width="13.28515625" customWidth="1"/>
    <col min="11793" max="11793" width="12.42578125" customWidth="1"/>
    <col min="11796" max="11796" width="12.140625" customWidth="1"/>
    <col min="11797" max="11797" width="21" customWidth="1"/>
    <col min="11810" max="11810" width="10.7109375" customWidth="1"/>
    <col min="12033" max="12033" width="4" customWidth="1"/>
    <col min="12034" max="12034" width="25.7109375" customWidth="1"/>
    <col min="12035" max="12035" width="10.28515625" customWidth="1"/>
    <col min="12041" max="12041" width="9.5703125" customWidth="1"/>
    <col min="12043" max="12044" width="0" hidden="1" customWidth="1"/>
    <col min="12047" max="12047" width="10.7109375" customWidth="1"/>
    <col min="12048" max="12048" width="13.28515625" customWidth="1"/>
    <col min="12049" max="12049" width="12.42578125" customWidth="1"/>
    <col min="12052" max="12052" width="12.140625" customWidth="1"/>
    <col min="12053" max="12053" width="21" customWidth="1"/>
    <col min="12066" max="12066" width="10.7109375" customWidth="1"/>
    <col min="12289" max="12289" width="4" customWidth="1"/>
    <col min="12290" max="12290" width="25.7109375" customWidth="1"/>
    <col min="12291" max="12291" width="10.28515625" customWidth="1"/>
    <col min="12297" max="12297" width="9.5703125" customWidth="1"/>
    <col min="12299" max="12300" width="0" hidden="1" customWidth="1"/>
    <col min="12303" max="12303" width="10.7109375" customWidth="1"/>
    <col min="12304" max="12304" width="13.28515625" customWidth="1"/>
    <col min="12305" max="12305" width="12.42578125" customWidth="1"/>
    <col min="12308" max="12308" width="12.140625" customWidth="1"/>
    <col min="12309" max="12309" width="21" customWidth="1"/>
    <col min="12322" max="12322" width="10.7109375" customWidth="1"/>
    <col min="12545" max="12545" width="4" customWidth="1"/>
    <col min="12546" max="12546" width="25.7109375" customWidth="1"/>
    <col min="12547" max="12547" width="10.28515625" customWidth="1"/>
    <col min="12553" max="12553" width="9.5703125" customWidth="1"/>
    <col min="12555" max="12556" width="0" hidden="1" customWidth="1"/>
    <col min="12559" max="12559" width="10.7109375" customWidth="1"/>
    <col min="12560" max="12560" width="13.28515625" customWidth="1"/>
    <col min="12561" max="12561" width="12.42578125" customWidth="1"/>
    <col min="12564" max="12564" width="12.140625" customWidth="1"/>
    <col min="12565" max="12565" width="21" customWidth="1"/>
    <col min="12578" max="12578" width="10.7109375" customWidth="1"/>
    <col min="12801" max="12801" width="4" customWidth="1"/>
    <col min="12802" max="12802" width="25.7109375" customWidth="1"/>
    <col min="12803" max="12803" width="10.28515625" customWidth="1"/>
    <col min="12809" max="12809" width="9.5703125" customWidth="1"/>
    <col min="12811" max="12812" width="0" hidden="1" customWidth="1"/>
    <col min="12815" max="12815" width="10.7109375" customWidth="1"/>
    <col min="12816" max="12816" width="13.28515625" customWidth="1"/>
    <col min="12817" max="12817" width="12.42578125" customWidth="1"/>
    <col min="12820" max="12820" width="12.140625" customWidth="1"/>
    <col min="12821" max="12821" width="21" customWidth="1"/>
    <col min="12834" max="12834" width="10.7109375" customWidth="1"/>
    <col min="13057" max="13057" width="4" customWidth="1"/>
    <col min="13058" max="13058" width="25.7109375" customWidth="1"/>
    <col min="13059" max="13059" width="10.28515625" customWidth="1"/>
    <col min="13065" max="13065" width="9.5703125" customWidth="1"/>
    <col min="13067" max="13068" width="0" hidden="1" customWidth="1"/>
    <col min="13071" max="13071" width="10.7109375" customWidth="1"/>
    <col min="13072" max="13072" width="13.28515625" customWidth="1"/>
    <col min="13073" max="13073" width="12.42578125" customWidth="1"/>
    <col min="13076" max="13076" width="12.140625" customWidth="1"/>
    <col min="13077" max="13077" width="21" customWidth="1"/>
    <col min="13090" max="13090" width="10.7109375" customWidth="1"/>
    <col min="13313" max="13313" width="4" customWidth="1"/>
    <col min="13314" max="13314" width="25.7109375" customWidth="1"/>
    <col min="13315" max="13315" width="10.28515625" customWidth="1"/>
    <col min="13321" max="13321" width="9.5703125" customWidth="1"/>
    <col min="13323" max="13324" width="0" hidden="1" customWidth="1"/>
    <col min="13327" max="13327" width="10.7109375" customWidth="1"/>
    <col min="13328" max="13328" width="13.28515625" customWidth="1"/>
    <col min="13329" max="13329" width="12.42578125" customWidth="1"/>
    <col min="13332" max="13332" width="12.140625" customWidth="1"/>
    <col min="13333" max="13333" width="21" customWidth="1"/>
    <col min="13346" max="13346" width="10.7109375" customWidth="1"/>
    <col min="13569" max="13569" width="4" customWidth="1"/>
    <col min="13570" max="13570" width="25.7109375" customWidth="1"/>
    <col min="13571" max="13571" width="10.28515625" customWidth="1"/>
    <col min="13577" max="13577" width="9.5703125" customWidth="1"/>
    <col min="13579" max="13580" width="0" hidden="1" customWidth="1"/>
    <col min="13583" max="13583" width="10.7109375" customWidth="1"/>
    <col min="13584" max="13584" width="13.28515625" customWidth="1"/>
    <col min="13585" max="13585" width="12.42578125" customWidth="1"/>
    <col min="13588" max="13588" width="12.140625" customWidth="1"/>
    <col min="13589" max="13589" width="21" customWidth="1"/>
    <col min="13602" max="13602" width="10.7109375" customWidth="1"/>
    <col min="13825" max="13825" width="4" customWidth="1"/>
    <col min="13826" max="13826" width="25.7109375" customWidth="1"/>
    <col min="13827" max="13827" width="10.28515625" customWidth="1"/>
    <col min="13833" max="13833" width="9.5703125" customWidth="1"/>
    <col min="13835" max="13836" width="0" hidden="1" customWidth="1"/>
    <col min="13839" max="13839" width="10.7109375" customWidth="1"/>
    <col min="13840" max="13840" width="13.28515625" customWidth="1"/>
    <col min="13841" max="13841" width="12.42578125" customWidth="1"/>
    <col min="13844" max="13844" width="12.140625" customWidth="1"/>
    <col min="13845" max="13845" width="21" customWidth="1"/>
    <col min="13858" max="13858" width="10.7109375" customWidth="1"/>
    <col min="14081" max="14081" width="4" customWidth="1"/>
    <col min="14082" max="14082" width="25.7109375" customWidth="1"/>
    <col min="14083" max="14083" width="10.28515625" customWidth="1"/>
    <col min="14089" max="14089" width="9.5703125" customWidth="1"/>
    <col min="14091" max="14092" width="0" hidden="1" customWidth="1"/>
    <col min="14095" max="14095" width="10.7109375" customWidth="1"/>
    <col min="14096" max="14096" width="13.28515625" customWidth="1"/>
    <col min="14097" max="14097" width="12.42578125" customWidth="1"/>
    <col min="14100" max="14100" width="12.140625" customWidth="1"/>
    <col min="14101" max="14101" width="21" customWidth="1"/>
    <col min="14114" max="14114" width="10.7109375" customWidth="1"/>
    <col min="14337" max="14337" width="4" customWidth="1"/>
    <col min="14338" max="14338" width="25.7109375" customWidth="1"/>
    <col min="14339" max="14339" width="10.28515625" customWidth="1"/>
    <col min="14345" max="14345" width="9.5703125" customWidth="1"/>
    <col min="14347" max="14348" width="0" hidden="1" customWidth="1"/>
    <col min="14351" max="14351" width="10.7109375" customWidth="1"/>
    <col min="14352" max="14352" width="13.28515625" customWidth="1"/>
    <col min="14353" max="14353" width="12.42578125" customWidth="1"/>
    <col min="14356" max="14356" width="12.140625" customWidth="1"/>
    <col min="14357" max="14357" width="21" customWidth="1"/>
    <col min="14370" max="14370" width="10.7109375" customWidth="1"/>
    <col min="14593" max="14593" width="4" customWidth="1"/>
    <col min="14594" max="14594" width="25.7109375" customWidth="1"/>
    <col min="14595" max="14595" width="10.28515625" customWidth="1"/>
    <col min="14601" max="14601" width="9.5703125" customWidth="1"/>
    <col min="14603" max="14604" width="0" hidden="1" customWidth="1"/>
    <col min="14607" max="14607" width="10.7109375" customWidth="1"/>
    <col min="14608" max="14608" width="13.28515625" customWidth="1"/>
    <col min="14609" max="14609" width="12.42578125" customWidth="1"/>
    <col min="14612" max="14612" width="12.140625" customWidth="1"/>
    <col min="14613" max="14613" width="21" customWidth="1"/>
    <col min="14626" max="14626" width="10.7109375" customWidth="1"/>
    <col min="14849" max="14849" width="4" customWidth="1"/>
    <col min="14850" max="14850" width="25.7109375" customWidth="1"/>
    <col min="14851" max="14851" width="10.28515625" customWidth="1"/>
    <col min="14857" max="14857" width="9.5703125" customWidth="1"/>
    <col min="14859" max="14860" width="0" hidden="1" customWidth="1"/>
    <col min="14863" max="14863" width="10.7109375" customWidth="1"/>
    <col min="14864" max="14864" width="13.28515625" customWidth="1"/>
    <col min="14865" max="14865" width="12.42578125" customWidth="1"/>
    <col min="14868" max="14868" width="12.140625" customWidth="1"/>
    <col min="14869" max="14869" width="21" customWidth="1"/>
    <col min="14882" max="14882" width="10.7109375" customWidth="1"/>
    <col min="15105" max="15105" width="4" customWidth="1"/>
    <col min="15106" max="15106" width="25.7109375" customWidth="1"/>
    <col min="15107" max="15107" width="10.28515625" customWidth="1"/>
    <col min="15113" max="15113" width="9.5703125" customWidth="1"/>
    <col min="15115" max="15116" width="0" hidden="1" customWidth="1"/>
    <col min="15119" max="15119" width="10.7109375" customWidth="1"/>
    <col min="15120" max="15120" width="13.28515625" customWidth="1"/>
    <col min="15121" max="15121" width="12.42578125" customWidth="1"/>
    <col min="15124" max="15124" width="12.140625" customWidth="1"/>
    <col min="15125" max="15125" width="21" customWidth="1"/>
    <col min="15138" max="15138" width="10.7109375" customWidth="1"/>
    <col min="15361" max="15361" width="4" customWidth="1"/>
    <col min="15362" max="15362" width="25.7109375" customWidth="1"/>
    <col min="15363" max="15363" width="10.28515625" customWidth="1"/>
    <col min="15369" max="15369" width="9.5703125" customWidth="1"/>
    <col min="15371" max="15372" width="0" hidden="1" customWidth="1"/>
    <col min="15375" max="15375" width="10.7109375" customWidth="1"/>
    <col min="15376" max="15376" width="13.28515625" customWidth="1"/>
    <col min="15377" max="15377" width="12.42578125" customWidth="1"/>
    <col min="15380" max="15380" width="12.140625" customWidth="1"/>
    <col min="15381" max="15381" width="21" customWidth="1"/>
    <col min="15394" max="15394" width="10.7109375" customWidth="1"/>
    <col min="15617" max="15617" width="4" customWidth="1"/>
    <col min="15618" max="15618" width="25.7109375" customWidth="1"/>
    <col min="15619" max="15619" width="10.28515625" customWidth="1"/>
    <col min="15625" max="15625" width="9.5703125" customWidth="1"/>
    <col min="15627" max="15628" width="0" hidden="1" customWidth="1"/>
    <col min="15631" max="15631" width="10.7109375" customWidth="1"/>
    <col min="15632" max="15632" width="13.28515625" customWidth="1"/>
    <col min="15633" max="15633" width="12.42578125" customWidth="1"/>
    <col min="15636" max="15636" width="12.140625" customWidth="1"/>
    <col min="15637" max="15637" width="21" customWidth="1"/>
    <col min="15650" max="15650" width="10.7109375" customWidth="1"/>
    <col min="15873" max="15873" width="4" customWidth="1"/>
    <col min="15874" max="15874" width="25.7109375" customWidth="1"/>
    <col min="15875" max="15875" width="10.28515625" customWidth="1"/>
    <col min="15881" max="15881" width="9.5703125" customWidth="1"/>
    <col min="15883" max="15884" width="0" hidden="1" customWidth="1"/>
    <col min="15887" max="15887" width="10.7109375" customWidth="1"/>
    <col min="15888" max="15888" width="13.28515625" customWidth="1"/>
    <col min="15889" max="15889" width="12.42578125" customWidth="1"/>
    <col min="15892" max="15892" width="12.140625" customWidth="1"/>
    <col min="15893" max="15893" width="21" customWidth="1"/>
    <col min="15906" max="15906" width="10.7109375" customWidth="1"/>
    <col min="16129" max="16129" width="4" customWidth="1"/>
    <col min="16130" max="16130" width="25.7109375" customWidth="1"/>
    <col min="16131" max="16131" width="10.28515625" customWidth="1"/>
    <col min="16137" max="16137" width="9.5703125" customWidth="1"/>
    <col min="16139" max="16140" width="0" hidden="1" customWidth="1"/>
    <col min="16143" max="16143" width="10.7109375" customWidth="1"/>
    <col min="16144" max="16144" width="13.28515625" customWidth="1"/>
    <col min="16145" max="16145" width="12.42578125" customWidth="1"/>
    <col min="16148" max="16148" width="12.140625" customWidth="1"/>
    <col min="16149" max="16149" width="21" customWidth="1"/>
    <col min="16162" max="16162" width="10.7109375" customWidth="1"/>
  </cols>
  <sheetData>
    <row r="1" spans="2:17" s="1" customFormat="1" x14ac:dyDescent="0.25"/>
    <row r="2" spans="2:17" s="1" customFormat="1" x14ac:dyDescent="0.25"/>
    <row r="3" spans="2:17" s="4" customFormat="1" ht="29.25" customHeight="1" x14ac:dyDescent="0.35">
      <c r="B3" s="2" t="s">
        <v>0</v>
      </c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">
        <v>2018</v>
      </c>
    </row>
    <row r="4" spans="2:17" s="4" customFormat="1" x14ac:dyDescent="0.25"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5"/>
      <c r="N4" s="5"/>
      <c r="O4" s="5"/>
      <c r="P4" s="5"/>
      <c r="Q4" s="5"/>
    </row>
    <row r="5" spans="2:17" s="4" customFormat="1" ht="88.5" customHeight="1" x14ac:dyDescent="0.3">
      <c r="B5" s="7" t="s">
        <v>2</v>
      </c>
      <c r="C5" s="27" t="s">
        <v>3</v>
      </c>
      <c r="D5" s="27"/>
      <c r="E5" s="27" t="s">
        <v>4</v>
      </c>
      <c r="F5" s="27"/>
      <c r="G5" s="27" t="s">
        <v>5</v>
      </c>
      <c r="H5" s="27"/>
      <c r="I5" s="27" t="s">
        <v>6</v>
      </c>
      <c r="J5" s="27"/>
      <c r="K5" s="28" t="s">
        <v>7</v>
      </c>
      <c r="L5" s="29"/>
      <c r="M5" s="8" t="s">
        <v>8</v>
      </c>
      <c r="N5" s="9" t="s">
        <v>9</v>
      </c>
      <c r="O5" s="9" t="s">
        <v>10</v>
      </c>
      <c r="P5" s="9" t="s">
        <v>11</v>
      </c>
      <c r="Q5" s="9" t="s">
        <v>12</v>
      </c>
    </row>
    <row r="6" spans="2:17" s="4" customFormat="1" ht="22.5" customHeight="1" x14ac:dyDescent="0.3">
      <c r="B6" s="7"/>
      <c r="C6" s="10" t="s">
        <v>13</v>
      </c>
      <c r="D6" s="10" t="s">
        <v>14</v>
      </c>
      <c r="E6" s="10" t="s">
        <v>13</v>
      </c>
      <c r="F6" s="10" t="s">
        <v>14</v>
      </c>
      <c r="G6" s="10" t="s">
        <v>13</v>
      </c>
      <c r="H6" s="10" t="s">
        <v>14</v>
      </c>
      <c r="I6" s="7" t="s">
        <v>13</v>
      </c>
      <c r="J6" s="7" t="s">
        <v>15</v>
      </c>
      <c r="K6" s="7" t="s">
        <v>13</v>
      </c>
      <c r="L6" s="7" t="s">
        <v>15</v>
      </c>
      <c r="M6" s="10" t="s">
        <v>13</v>
      </c>
      <c r="N6" s="10" t="s">
        <v>13</v>
      </c>
      <c r="O6" s="7"/>
      <c r="P6" s="7"/>
      <c r="Q6" s="7"/>
    </row>
    <row r="7" spans="2:17" s="4" customFormat="1" ht="26.25" customHeight="1" x14ac:dyDescent="0.3">
      <c r="B7" s="7" t="s">
        <v>16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1"/>
      <c r="L7" s="11"/>
      <c r="M7" s="12">
        <f t="shared" ref="M7:M14" si="0">(31*24-E7-G7-((F7+H7)/60))</f>
        <v>744</v>
      </c>
      <c r="N7" s="13">
        <f t="shared" ref="N7:N14" si="1">C7+D7/60</f>
        <v>0</v>
      </c>
      <c r="O7" s="7">
        <f>687*93.288</f>
        <v>64088.856</v>
      </c>
      <c r="P7" s="12">
        <f t="shared" ref="P7:P14" si="2">O7*(M7-N7)/M7</f>
        <v>64088.856</v>
      </c>
      <c r="Q7" s="14">
        <f t="shared" ref="Q7:Q14" si="3">100*P7/O7</f>
        <v>100</v>
      </c>
    </row>
    <row r="8" spans="2:17" s="4" customFormat="1" ht="23.25" customHeight="1" x14ac:dyDescent="0.3">
      <c r="B8" s="7" t="s">
        <v>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2">
        <f t="shared" si="0"/>
        <v>744</v>
      </c>
      <c r="N8" s="13">
        <f t="shared" si="1"/>
        <v>0</v>
      </c>
      <c r="O8" s="7">
        <f>687*93.288</f>
        <v>64088.856</v>
      </c>
      <c r="P8" s="12">
        <f t="shared" si="2"/>
        <v>64088.856</v>
      </c>
      <c r="Q8" s="14">
        <f t="shared" si="3"/>
        <v>100</v>
      </c>
    </row>
    <row r="9" spans="2:17" s="4" customFormat="1" ht="27.75" customHeight="1" x14ac:dyDescent="0.3">
      <c r="B9" s="7" t="s">
        <v>18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1"/>
      <c r="L9" s="11"/>
      <c r="M9" s="12">
        <f t="shared" si="0"/>
        <v>744</v>
      </c>
      <c r="N9" s="13">
        <f t="shared" si="1"/>
        <v>0</v>
      </c>
      <c r="O9" s="7">
        <f>687*66.002</f>
        <v>45343.373999999996</v>
      </c>
      <c r="P9" s="12">
        <f t="shared" si="2"/>
        <v>45343.373999999996</v>
      </c>
      <c r="Q9" s="14">
        <f t="shared" si="3"/>
        <v>100</v>
      </c>
    </row>
    <row r="10" spans="2:17" s="4" customFormat="1" ht="32.25" customHeight="1" x14ac:dyDescent="0.3">
      <c r="B10" s="7" t="s">
        <v>19</v>
      </c>
      <c r="C10" s="7">
        <v>0</v>
      </c>
      <c r="D10" s="7">
        <v>0</v>
      </c>
      <c r="E10" s="17">
        <v>14</v>
      </c>
      <c r="F10" s="17">
        <v>9</v>
      </c>
      <c r="G10" s="7">
        <v>0</v>
      </c>
      <c r="H10" s="7">
        <v>0</v>
      </c>
      <c r="I10" s="7">
        <v>0</v>
      </c>
      <c r="J10" s="7">
        <v>0</v>
      </c>
      <c r="K10" s="11">
        <f t="shared" ref="K10:L14" si="4">C10+E10+G10+I10</f>
        <v>14</v>
      </c>
      <c r="L10" s="11">
        <f t="shared" si="4"/>
        <v>9</v>
      </c>
      <c r="M10" s="12">
        <f t="shared" si="0"/>
        <v>729.85</v>
      </c>
      <c r="N10" s="13">
        <f t="shared" si="1"/>
        <v>0</v>
      </c>
      <c r="O10" s="7">
        <f>687*66.002</f>
        <v>45343.373999999996</v>
      </c>
      <c r="P10" s="12">
        <f t="shared" si="2"/>
        <v>45343.373999999996</v>
      </c>
      <c r="Q10" s="14">
        <f t="shared" si="3"/>
        <v>100</v>
      </c>
    </row>
    <row r="11" spans="2:17" s="4" customFormat="1" ht="27" customHeight="1" x14ac:dyDescent="0.3">
      <c r="B11" s="7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1">
        <f t="shared" si="4"/>
        <v>0</v>
      </c>
      <c r="L11" s="11">
        <f t="shared" si="4"/>
        <v>0</v>
      </c>
      <c r="M11" s="12">
        <f t="shared" si="0"/>
        <v>744</v>
      </c>
      <c r="N11" s="13">
        <f t="shared" si="1"/>
        <v>0</v>
      </c>
      <c r="O11" s="7">
        <f>527*238.531</f>
        <v>125705.837</v>
      </c>
      <c r="P11" s="12">
        <f t="shared" si="2"/>
        <v>125705.837</v>
      </c>
      <c r="Q11" s="14">
        <f t="shared" si="3"/>
        <v>100</v>
      </c>
    </row>
    <row r="12" spans="2:17" s="4" customFormat="1" ht="24" customHeight="1" x14ac:dyDescent="0.3">
      <c r="B12" s="7" t="s">
        <v>21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1">
        <f t="shared" si="4"/>
        <v>0</v>
      </c>
      <c r="L12" s="11">
        <f t="shared" si="4"/>
        <v>0</v>
      </c>
      <c r="M12" s="12">
        <f t="shared" si="0"/>
        <v>744</v>
      </c>
      <c r="N12" s="13">
        <f t="shared" si="1"/>
        <v>0</v>
      </c>
      <c r="O12" s="7">
        <f>527*238.531</f>
        <v>125705.837</v>
      </c>
      <c r="P12" s="12">
        <f t="shared" si="2"/>
        <v>125705.837</v>
      </c>
      <c r="Q12" s="14">
        <f t="shared" si="3"/>
        <v>100</v>
      </c>
    </row>
    <row r="13" spans="2:17" s="4" customFormat="1" ht="27.75" customHeight="1" x14ac:dyDescent="0.3">
      <c r="B13" s="7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1">
        <f t="shared" si="4"/>
        <v>0</v>
      </c>
      <c r="L13" s="11">
        <f t="shared" si="4"/>
        <v>0</v>
      </c>
      <c r="M13" s="12">
        <f t="shared" si="0"/>
        <v>744</v>
      </c>
      <c r="N13" s="13">
        <f t="shared" si="1"/>
        <v>0</v>
      </c>
      <c r="O13" s="7">
        <f>132*24.05</f>
        <v>3174.6</v>
      </c>
      <c r="P13" s="12">
        <f t="shared" si="2"/>
        <v>3174.6</v>
      </c>
      <c r="Q13" s="14">
        <f t="shared" si="3"/>
        <v>100</v>
      </c>
    </row>
    <row r="14" spans="2:17" s="4" customFormat="1" ht="27" customHeight="1" x14ac:dyDescent="0.3">
      <c r="B14" s="7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1">
        <f t="shared" si="4"/>
        <v>0</v>
      </c>
      <c r="L14" s="11">
        <f t="shared" si="4"/>
        <v>0</v>
      </c>
      <c r="M14" s="12">
        <f t="shared" si="0"/>
        <v>744</v>
      </c>
      <c r="N14" s="13">
        <f t="shared" si="1"/>
        <v>0</v>
      </c>
      <c r="O14" s="7">
        <f>132*24.05</f>
        <v>3174.6</v>
      </c>
      <c r="P14" s="12">
        <f t="shared" si="2"/>
        <v>3174.6</v>
      </c>
      <c r="Q14" s="14">
        <f t="shared" si="3"/>
        <v>100</v>
      </c>
    </row>
    <row r="15" spans="2:17" s="4" customForma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5"/>
      <c r="N15" s="15"/>
      <c r="O15" s="15"/>
      <c r="P15" s="15"/>
      <c r="Q15" s="15"/>
    </row>
    <row r="16" spans="2:17" s="19" customFormat="1" ht="24.75" customHeight="1" x14ac:dyDescent="0.3">
      <c r="B16" s="7"/>
      <c r="C16" s="17">
        <f t="shared" ref="C16:L16" si="5">SUM(C7:C15)</f>
        <v>0</v>
      </c>
      <c r="D16" s="17">
        <f t="shared" si="5"/>
        <v>0</v>
      </c>
      <c r="E16" s="17">
        <f t="shared" si="5"/>
        <v>14</v>
      </c>
      <c r="F16" s="17">
        <f t="shared" si="5"/>
        <v>9</v>
      </c>
      <c r="G16" s="17">
        <f t="shared" si="5"/>
        <v>0</v>
      </c>
      <c r="H16" s="17">
        <f t="shared" si="5"/>
        <v>0</v>
      </c>
      <c r="I16" s="17">
        <f t="shared" si="5"/>
        <v>0</v>
      </c>
      <c r="J16" s="17">
        <f t="shared" si="5"/>
        <v>0</v>
      </c>
      <c r="K16" s="17">
        <f t="shared" si="5"/>
        <v>14</v>
      </c>
      <c r="L16" s="17">
        <f t="shared" si="5"/>
        <v>9</v>
      </c>
      <c r="M16" s="17">
        <f>SUM(M7:M14)</f>
        <v>5937.85</v>
      </c>
      <c r="N16" s="17"/>
      <c r="O16" s="17">
        <f>SUM(O7:O14)</f>
        <v>476625.33399999997</v>
      </c>
      <c r="P16" s="17">
        <f>SUM(P7:P14)</f>
        <v>476625.33399999997</v>
      </c>
      <c r="Q16" s="18">
        <f>SUM(Q7:Q14)</f>
        <v>800</v>
      </c>
    </row>
    <row r="17" spans="1:17" s="4" customFormat="1" x14ac:dyDescent="0.25">
      <c r="B17" s="20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4" customForma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4" customFormat="1" ht="18.75" x14ac:dyDescent="0.3">
      <c r="B19" s="21" t="s">
        <v>24</v>
      </c>
      <c r="C19" s="22">
        <f>P16/O16</f>
        <v>1</v>
      </c>
    </row>
    <row r="20" spans="1:17" s="4" customFormat="1" ht="18.75" x14ac:dyDescent="0.3">
      <c r="A20" s="23" t="s">
        <v>25</v>
      </c>
      <c r="B20" s="24" t="s">
        <v>24</v>
      </c>
      <c r="C20" s="25">
        <f>C19*100</f>
        <v>100</v>
      </c>
    </row>
    <row r="21" spans="1:17" s="4" customFormat="1" x14ac:dyDescent="0.25"/>
    <row r="22" spans="1:17" s="1" customFormat="1" x14ac:dyDescent="0.25"/>
    <row r="23" spans="1:17" s="1" customFormat="1" x14ac:dyDescent="0.25"/>
    <row r="24" spans="1:17" s="1" customFormat="1" ht="18.7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4"/>
      <c r="P24" s="4"/>
      <c r="Q24" s="4"/>
    </row>
    <row r="25" spans="1:17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</sheetData>
  <mergeCells count="6">
    <mergeCell ref="C3:P3"/>
    <mergeCell ref="C5:D5"/>
    <mergeCell ref="E5:F5"/>
    <mergeCell ref="G5:H5"/>
    <mergeCell ref="I5:J5"/>
    <mergeCell ref="K5:L5"/>
  </mergeCells>
  <printOptions verticalCentered="1"/>
  <pageMargins left="0.19685039370078741" right="0.31496062992125984" top="0.35433070866141736" bottom="0.35433070866141736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68FA-18F7-4CC7-9E3D-F6B15D77E08E}">
  <dimension ref="A1:D14"/>
  <sheetViews>
    <sheetView tabSelected="1" workbookViewId="0">
      <selection activeCell="N10" sqref="N10"/>
    </sheetView>
  </sheetViews>
  <sheetFormatPr defaultRowHeight="15" x14ac:dyDescent="0.25"/>
  <cols>
    <col min="1" max="1" width="10.85546875" customWidth="1"/>
    <col min="2" max="2" width="19.85546875" bestFit="1" customWidth="1"/>
  </cols>
  <sheetData>
    <row r="1" spans="1:4" x14ac:dyDescent="0.25">
      <c r="A1" s="30" t="s">
        <v>26</v>
      </c>
      <c r="B1" s="30"/>
      <c r="C1" s="30"/>
      <c r="D1" s="30"/>
    </row>
    <row r="3" spans="1:4" ht="18.75" x14ac:dyDescent="0.3">
      <c r="A3" s="31" t="s">
        <v>27</v>
      </c>
      <c r="B3" s="31"/>
      <c r="C3" s="31"/>
      <c r="D3" s="31"/>
    </row>
    <row r="5" spans="1:4" ht="76.5" x14ac:dyDescent="0.25">
      <c r="A5" s="32" t="s">
        <v>28</v>
      </c>
      <c r="B5" s="32" t="s">
        <v>29</v>
      </c>
      <c r="C5" s="33" t="s">
        <v>30</v>
      </c>
      <c r="D5" s="32" t="s">
        <v>31</v>
      </c>
    </row>
    <row r="6" spans="1:4" x14ac:dyDescent="0.25">
      <c r="A6" s="34" t="s">
        <v>32</v>
      </c>
      <c r="B6" s="35"/>
      <c r="C6" s="35"/>
      <c r="D6" s="36"/>
    </row>
    <row r="7" spans="1:4" x14ac:dyDescent="0.25">
      <c r="A7" s="37">
        <v>1</v>
      </c>
      <c r="B7" s="15" t="s">
        <v>16</v>
      </c>
      <c r="C7" s="38">
        <f>'Powerlinks ERTS Oct''18 '!Q7/100</f>
        <v>1</v>
      </c>
      <c r="D7" s="39">
        <v>0.9</v>
      </c>
    </row>
    <row r="8" spans="1:4" x14ac:dyDescent="0.25">
      <c r="A8" s="37">
        <v>2</v>
      </c>
      <c r="B8" s="15" t="s">
        <v>17</v>
      </c>
      <c r="C8" s="38">
        <f>'Powerlinks ERTS Oct''18 '!Q8/100</f>
        <v>1</v>
      </c>
      <c r="D8" s="39">
        <v>0.9</v>
      </c>
    </row>
    <row r="9" spans="1:4" x14ac:dyDescent="0.25">
      <c r="A9" s="37">
        <v>3</v>
      </c>
      <c r="B9" s="15" t="s">
        <v>18</v>
      </c>
      <c r="C9" s="38">
        <f>'Powerlinks ERTS Oct''18 '!Q9/100</f>
        <v>1</v>
      </c>
      <c r="D9" s="39">
        <v>0.9</v>
      </c>
    </row>
    <row r="10" spans="1:4" x14ac:dyDescent="0.25">
      <c r="A10" s="37">
        <v>4</v>
      </c>
      <c r="B10" s="15" t="s">
        <v>19</v>
      </c>
      <c r="C10" s="38">
        <f>'Powerlinks ERTS Oct''18 '!Q10/100</f>
        <v>1</v>
      </c>
      <c r="D10" s="39">
        <v>0.9</v>
      </c>
    </row>
    <row r="11" spans="1:4" x14ac:dyDescent="0.25">
      <c r="A11" s="37">
        <v>5</v>
      </c>
      <c r="B11" s="15" t="s">
        <v>20</v>
      </c>
      <c r="C11" s="38">
        <f>'Powerlinks ERTS Oct''18 '!Q11/100</f>
        <v>1</v>
      </c>
      <c r="D11" s="39">
        <v>0.9</v>
      </c>
    </row>
    <row r="12" spans="1:4" x14ac:dyDescent="0.25">
      <c r="A12" s="37">
        <v>6</v>
      </c>
      <c r="B12" s="15" t="s">
        <v>21</v>
      </c>
      <c r="C12" s="38">
        <f>'Powerlinks ERTS Oct''18 '!Q12/100</f>
        <v>1</v>
      </c>
      <c r="D12" s="39">
        <v>0.9</v>
      </c>
    </row>
    <row r="13" spans="1:4" x14ac:dyDescent="0.25">
      <c r="A13" s="37">
        <v>7</v>
      </c>
      <c r="B13" s="15" t="s">
        <v>22</v>
      </c>
      <c r="C13" s="38">
        <f>'Powerlinks ERTS Oct''18 '!Q13/100</f>
        <v>1</v>
      </c>
      <c r="D13" s="39">
        <v>0.9</v>
      </c>
    </row>
    <row r="14" spans="1:4" x14ac:dyDescent="0.25">
      <c r="A14" s="37">
        <v>8</v>
      </c>
      <c r="B14" s="15" t="s">
        <v>23</v>
      </c>
      <c r="C14" s="38">
        <f>'Powerlinks ERTS Oct''18 '!Q14/100</f>
        <v>1</v>
      </c>
      <c r="D14" s="39">
        <v>0.9</v>
      </c>
    </row>
  </sheetData>
  <mergeCells count="2">
    <mergeCell ref="A1:D1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Powerlinks ERTS Oct'18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Shukla Brajesh</dc:creator>
  <cp:lastModifiedBy>Jha Nita</cp:lastModifiedBy>
  <dcterms:created xsi:type="dcterms:W3CDTF">2018-11-02T10:28:13Z</dcterms:created>
  <dcterms:modified xsi:type="dcterms:W3CDTF">2018-11-30T13:45:28Z</dcterms:modified>
</cp:coreProperties>
</file>